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640" activeTab="0"/>
  </bookViews>
  <sheets>
    <sheet name="Foglio1" sheetId="1" r:id="rId1"/>
    <sheet name="Foglio2" sheetId="2" r:id="rId2"/>
    <sheet name="Foglio3" sheetId="3" r:id="rId3"/>
  </sheets>
  <definedNames>
    <definedName name="_ftn1" localSheetId="0">'Foglio1'!#REF!</definedName>
    <definedName name="_ftn2" localSheetId="0">'Foglio1'!#REF!</definedName>
    <definedName name="_ftn3" localSheetId="0">'Foglio1'!#REF!</definedName>
    <definedName name="_ftnref1" localSheetId="0">'Foglio1'!#REF!</definedName>
    <definedName name="_ftnref2" localSheetId="0">'Foglio1'!#REF!</definedName>
    <definedName name="_ftnref3" localSheetId="0">'Foglio1'!#REF!</definedName>
    <definedName name="OLE_LINK1" localSheetId="0">'Foglio1'!$A$1</definedName>
  </definedNames>
  <calcPr fullCalcOnLoad="1"/>
</workbook>
</file>

<file path=xl/sharedStrings.xml><?xml version="1.0" encoding="utf-8"?>
<sst xmlns="http://schemas.openxmlformats.org/spreadsheetml/2006/main" count="39" uniqueCount="37">
  <si>
    <t>Tipologia di spesa</t>
  </si>
  <si>
    <t>Importo di progetto</t>
  </si>
  <si>
    <t xml:space="preserve">Quadro economico </t>
  </si>
  <si>
    <t>Nel caso di progetti integrati si chiede di compilare il quadro economico delle voci ammissibili per la richiesta del contributo sia per il progetto nel suo complesso sia in riferimento a ciascun intervento costituente il progetto medesimo.</t>
  </si>
  <si>
    <t>QUADRO ECONOMICO</t>
  </si>
  <si>
    <t>Importo massimo ammissibile</t>
  </si>
  <si>
    <t>Acquisto di servizi informatici e telematici</t>
  </si>
  <si>
    <t>Acquisto e installazione di attrezzature funzionali alla realizzazione degli interventi</t>
  </si>
  <si>
    <t>Predisposizione di materiale informativo (stampe, pubblicazioni, …)</t>
  </si>
  <si>
    <t>Altre voci a base d'appalto</t>
  </si>
  <si>
    <t>Totale forniture, servizi e opere</t>
  </si>
  <si>
    <t>Oneri per la sicurezza</t>
  </si>
  <si>
    <t>Totale base d'appalto\asta</t>
  </si>
  <si>
    <t>(importo contrattuale per progetto/intervento  già appaltato)</t>
  </si>
  <si>
    <r>
      <t>Spese tecniche (progettazione, indagini, studi e analisi, rilievi, direzione di esecuzione dei contratti, collaudi, studi di fattibilità economico finanziaria, consulenze professionali ivi compresi gli incentivi ex articolo 92 del D.Lgs. 163/2006)</t>
    </r>
    <r>
      <rPr>
        <i/>
        <sz val="10"/>
        <color indexed="8"/>
        <rFont val="Arial"/>
        <family val="2"/>
      </rPr>
      <t xml:space="preserve"> (ammissibili per  massimo il 10% dell’importo a base d’appalto/asta * )</t>
    </r>
  </si>
  <si>
    <r>
      <t xml:space="preserve">Imprevisti </t>
    </r>
    <r>
      <rPr>
        <i/>
        <sz val="10"/>
        <color indexed="8"/>
        <rFont val="Arial"/>
        <family val="2"/>
      </rPr>
      <t>(ammissibili per  massimo il 7% dell’importo a base d’appalto/asta * )</t>
    </r>
  </si>
  <si>
    <t>Spese per pubblicità (art. 80 D.Lgs 163/06)</t>
  </si>
  <si>
    <r>
      <t xml:space="preserve">IVA non recuperabile </t>
    </r>
    <r>
      <rPr>
        <i/>
        <sz val="10"/>
        <color indexed="8"/>
        <rFont val="Arial"/>
        <family val="2"/>
      </rPr>
      <t>(relativa a tutte le voci precedenti)</t>
    </r>
  </si>
  <si>
    <r>
      <t xml:space="preserve">Altre voci non ammissibili </t>
    </r>
    <r>
      <rPr>
        <i/>
        <sz val="10"/>
        <color indexed="8"/>
        <rFont val="Arial"/>
        <family val="2"/>
      </rPr>
      <t>(IVA compresa)</t>
    </r>
  </si>
  <si>
    <t>IMPORTO TOTALE DI PROGETTO</t>
  </si>
  <si>
    <t>Entrate stimabili ex-ante</t>
  </si>
  <si>
    <r>
      <t xml:space="preserve">Spesa ammissibile attualizzata </t>
    </r>
    <r>
      <rPr>
        <b/>
        <sz val="8"/>
        <color indexed="8"/>
        <rFont val="Arial"/>
        <family val="2"/>
      </rPr>
      <t>(*)</t>
    </r>
  </si>
  <si>
    <t>(da inserire a cura dell'utente , solo nel caso di progetti con entrate stimabili ex ante- art. 55 comma 2)</t>
  </si>
  <si>
    <r>
      <t xml:space="preserve">Spesa ammissibile non attualizzata </t>
    </r>
    <r>
      <rPr>
        <b/>
        <sz val="8"/>
        <color indexed="8"/>
        <rFont val="Arial"/>
        <family val="2"/>
      </rPr>
      <t>(*)</t>
    </r>
  </si>
  <si>
    <r>
      <t xml:space="preserve">Contributo pubblico massimo non attualizzato </t>
    </r>
    <r>
      <rPr>
        <b/>
        <sz val="8"/>
        <color indexed="8"/>
        <rFont val="Arial"/>
        <family val="2"/>
      </rPr>
      <t>(*)</t>
    </r>
  </si>
  <si>
    <t>(*) Nota: Inserire i valori calcolati adottando gli strumenti e le indicazioni di cui alle linee guida per progetti generatoti di entrate</t>
  </si>
  <si>
    <t>Data ___________________                                                      Firma________________________</t>
  </si>
  <si>
    <t>euro (1)</t>
  </si>
  <si>
    <t>euro (2)</t>
  </si>
  <si>
    <t>(1) Il quadro economico di questa colonna deve corrispondere, in termini di costo complessivo, al quadro economico  di progetto; per progetti/interventi già appaltati indicare gli importi al netto del ribasso d’asta</t>
  </si>
  <si>
    <t>(2) Importo massimo ammissibile ai fini della richiesta del contributo</t>
  </si>
  <si>
    <t>* Massimali per la determinazione degli importi di cui alla colonna Importo massimo ammissibile</t>
  </si>
  <si>
    <r>
      <t>No</t>
    </r>
    <r>
      <rPr>
        <sz val="10"/>
        <color indexed="8"/>
        <rFont val="Arial"/>
        <family val="2"/>
      </rPr>
      <t xml:space="preserve">, in quanto per il carattere innovativo della tipologia di servizio, che per sua natura non è pienamente assimilabile ne al servizio Bike-Sharing ne al servizio Car-Sharing, non è possibile  determinare a priori ne le tariffe ne la domanda di utilizzo, ma è possibile formulare stime solo su base soggettiva.  </t>
    </r>
  </si>
  <si>
    <t xml:space="preserve">Acquisto  arredi </t>
  </si>
  <si>
    <t>Acquisto e installazione di software per scambio bibliotecario</t>
  </si>
  <si>
    <t>Acquisto di libri e video in lingua etc…</t>
  </si>
  <si>
    <r>
      <t xml:space="preserve">Opere edili di riqualificazione </t>
    </r>
    <r>
      <rPr>
        <sz val="10"/>
        <color indexed="8"/>
        <rFont val="Arial"/>
        <family val="2"/>
      </rPr>
      <t>(nel limite massimo del 50% sul Totale forniture, servizi e opere * )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</si>
</sst>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"/>
    <numFmt numFmtId="169" formatCode="_-* #,##0.000_-;\-* #,##0.000_-;_-* &quot;-&quot;??_-;_-@_-"/>
    <numFmt numFmtId="170" formatCode="_-* #,##0.0000_-;\-* #,##0.0000_-;_-* &quot;-&quot;??_-;_-@_-"/>
    <numFmt numFmtId="171" formatCode="_-* #,##0.0000_-;\-* #,##0.0000_-;_-* &quot;-&quot;????_-;_-@_-"/>
    <numFmt numFmtId="172" formatCode="_-* #,##0.000_-;\-* #,##0.000_-;_-* &quot;-&quot;????_-;_-@_-"/>
    <numFmt numFmtId="173" formatCode="_-* #,##0.00_-;\-* #,##0.00_-;_-* &quot;-&quot;????_-;_-@_-"/>
    <numFmt numFmtId="174" formatCode="_-* #,##0.00000_-;\-* #,##0.000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0" fontId="41" fillId="20" borderId="5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justify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1" fillId="0" borderId="13" xfId="0" applyFont="1" applyBorder="1" applyAlignment="1">
      <alignment/>
    </xf>
    <xf numFmtId="0" fontId="8" fillId="0" borderId="0" xfId="0" applyFont="1" applyAlignment="1">
      <alignment horizontal="justify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3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13" fillId="0" borderId="12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0" fillId="0" borderId="17" xfId="0" applyNumberFormat="1" applyBorder="1" applyAlignment="1">
      <alignment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0" fillId="0" borderId="18" xfId="0" applyNumberFormat="1" applyBorder="1" applyAlignment="1">
      <alignment/>
    </xf>
    <xf numFmtId="4" fontId="0" fillId="0" borderId="14" xfId="0" applyNumberFormat="1" applyBorder="1" applyAlignment="1">
      <alignment/>
    </xf>
    <xf numFmtId="43" fontId="0" fillId="0" borderId="14" xfId="45" applyFont="1" applyBorder="1" applyAlignment="1">
      <alignment/>
    </xf>
    <xf numFmtId="43" fontId="6" fillId="0" borderId="0" xfId="0" applyNumberFormat="1" applyFont="1" applyAlignment="1">
      <alignment/>
    </xf>
    <xf numFmtId="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43" fontId="5" fillId="0" borderId="14" xfId="0" applyNumberFormat="1" applyFont="1" applyBorder="1" applyAlignment="1">
      <alignment/>
    </xf>
    <xf numFmtId="4" fontId="0" fillId="33" borderId="18" xfId="45" applyNumberFormat="1" applyFon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0" fontId="11" fillId="0" borderId="19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4" fontId="5" fillId="0" borderId="15" xfId="0" applyNumberFormat="1" applyFont="1" applyBorder="1" applyAlignment="1">
      <alignment/>
    </xf>
    <xf numFmtId="0" fontId="5" fillId="0" borderId="13" xfId="0" applyFont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0" fontId="0" fillId="0" borderId="22" xfId="0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100.7109375" style="1" customWidth="1"/>
    <col min="2" max="2" width="22.7109375" style="1" customWidth="1"/>
    <col min="3" max="3" width="15.8515625" style="1" customWidth="1"/>
    <col min="4" max="5" width="9.140625" style="1" customWidth="1"/>
    <col min="6" max="6" width="12.140625" style="1" customWidth="1"/>
    <col min="7" max="7" width="9.140625" style="1" customWidth="1"/>
    <col min="8" max="8" width="13.7109375" style="1" customWidth="1"/>
    <col min="9" max="16384" width="9.140625" style="1" customWidth="1"/>
  </cols>
  <sheetData>
    <row r="1" spans="1:4" ht="15">
      <c r="A1" s="3"/>
      <c r="B1"/>
      <c r="C1"/>
      <c r="D1"/>
    </row>
    <row r="2" spans="1:4" ht="15">
      <c r="A2" s="4" t="s">
        <v>2</v>
      </c>
      <c r="B2"/>
      <c r="C2"/>
      <c r="D2"/>
    </row>
    <row r="3" spans="1:4" ht="40.5" customHeight="1">
      <c r="A3" s="43" t="s">
        <v>3</v>
      </c>
      <c r="B3" s="43"/>
      <c r="C3" s="43"/>
      <c r="D3"/>
    </row>
    <row r="4" spans="1:4" ht="25.5" customHeight="1" thickBot="1">
      <c r="A4" s="5"/>
      <c r="B4"/>
      <c r="C4"/>
      <c r="D4"/>
    </row>
    <row r="5" spans="1:4" ht="33" customHeight="1">
      <c r="A5" s="19" t="s">
        <v>4</v>
      </c>
      <c r="B5" s="7" t="s">
        <v>1</v>
      </c>
      <c r="C5" s="7" t="s">
        <v>5</v>
      </c>
      <c r="D5" s="20"/>
    </row>
    <row r="6" spans="1:4" ht="24.75" customHeight="1">
      <c r="A6" s="21"/>
      <c r="B6" s="22" t="s">
        <v>27</v>
      </c>
      <c r="C6" s="22" t="s">
        <v>28</v>
      </c>
      <c r="D6" s="20"/>
    </row>
    <row r="7" spans="1:4" ht="15.75" customHeight="1" thickBot="1">
      <c r="A7" s="9" t="s">
        <v>0</v>
      </c>
      <c r="B7" s="8"/>
      <c r="C7" s="8"/>
      <c r="D7" s="20"/>
    </row>
    <row r="8" spans="1:4" ht="34.5" customHeight="1" thickBot="1">
      <c r="A8" s="42" t="s">
        <v>33</v>
      </c>
      <c r="B8" s="31">
        <f>170000+6214.05</f>
        <v>176214.05</v>
      </c>
      <c r="C8" s="38">
        <f>B8*50%</f>
        <v>88107.025</v>
      </c>
      <c r="D8" s="6"/>
    </row>
    <row r="9" spans="1:4" ht="34.5" customHeight="1" thickBot="1">
      <c r="A9" s="42" t="s">
        <v>34</v>
      </c>
      <c r="B9" s="32">
        <v>125000</v>
      </c>
      <c r="C9" s="38">
        <f>B9*50%</f>
        <v>62500</v>
      </c>
      <c r="D9" s="6"/>
    </row>
    <row r="10" spans="1:4" ht="18" customHeight="1" thickBot="1">
      <c r="A10" s="10" t="s">
        <v>6</v>
      </c>
      <c r="B10" s="32">
        <v>90000</v>
      </c>
      <c r="C10" s="39">
        <f>B10*50%</f>
        <v>45000</v>
      </c>
      <c r="D10" s="6"/>
    </row>
    <row r="11" spans="1:4" ht="18.75" customHeight="1" thickBot="1">
      <c r="A11" s="10" t="s">
        <v>7</v>
      </c>
      <c r="B11" s="32">
        <v>300000</v>
      </c>
      <c r="C11" s="39">
        <f>B11/50%</f>
        <v>600000</v>
      </c>
      <c r="D11" s="6"/>
    </row>
    <row r="12" spans="1:4" ht="24.75" customHeight="1" thickBot="1">
      <c r="A12" s="42" t="s">
        <v>35</v>
      </c>
      <c r="B12" s="32">
        <v>300000</v>
      </c>
      <c r="C12" s="39">
        <f>B12*50%</f>
        <v>150000</v>
      </c>
      <c r="D12" s="6"/>
    </row>
    <row r="13" spans="1:4" ht="36.75" customHeight="1" thickBot="1">
      <c r="A13" s="42" t="s">
        <v>36</v>
      </c>
      <c r="B13" s="32">
        <v>60000</v>
      </c>
      <c r="C13" s="39">
        <f>B13*50%</f>
        <v>30000</v>
      </c>
      <c r="D13" s="6"/>
    </row>
    <row r="14" spans="1:4" ht="27.75" customHeight="1" thickBot="1">
      <c r="A14" s="10" t="s">
        <v>8</v>
      </c>
      <c r="B14" s="32">
        <v>100000</v>
      </c>
      <c r="C14" s="39">
        <f>B14*50%</f>
        <v>50000</v>
      </c>
      <c r="D14" s="6"/>
    </row>
    <row r="15" spans="1:4" ht="21.75" customHeight="1" thickBot="1">
      <c r="A15" s="10" t="s">
        <v>9</v>
      </c>
      <c r="B15" s="32"/>
      <c r="C15" s="39"/>
      <c r="D15" s="6"/>
    </row>
    <row r="16" spans="1:4" ht="34.5" customHeight="1" thickBot="1">
      <c r="A16" s="12" t="s">
        <v>10</v>
      </c>
      <c r="B16" s="35">
        <f>SUM(B8:B15)</f>
        <v>1151214.05</v>
      </c>
      <c r="C16" s="40">
        <f>B16*50%</f>
        <v>575607.025</v>
      </c>
      <c r="D16" s="6"/>
    </row>
    <row r="17" spans="1:4" ht="23.25" customHeight="1" thickBot="1">
      <c r="A17" s="10" t="s">
        <v>11</v>
      </c>
      <c r="B17" s="36">
        <v>6000</v>
      </c>
      <c r="C17" s="40">
        <f>B17*50%</f>
        <v>3000</v>
      </c>
      <c r="D17" s="6"/>
    </row>
    <row r="18" spans="1:4" ht="48.75" customHeight="1">
      <c r="A18" s="13" t="s">
        <v>12</v>
      </c>
      <c r="B18" s="48">
        <f>B16+B17</f>
        <v>1157214.05</v>
      </c>
      <c r="C18" s="50">
        <f>B18*50%</f>
        <v>578607.025</v>
      </c>
      <c r="D18" s="52"/>
    </row>
    <row r="19" spans="1:4" ht="25.5" customHeight="1" thickBot="1">
      <c r="A19" s="14" t="s">
        <v>13</v>
      </c>
      <c r="B19" s="49"/>
      <c r="C19" s="51"/>
      <c r="D19" s="52"/>
    </row>
    <row r="20" spans="1:8" ht="47.25" customHeight="1" thickBot="1">
      <c r="A20" s="10" t="s">
        <v>14</v>
      </c>
      <c r="B20" s="32">
        <f>(B18*10%)-621.4049587</f>
        <v>115100.00004130001</v>
      </c>
      <c r="C20" s="39">
        <f>B20*50%</f>
        <v>57550.000020650004</v>
      </c>
      <c r="D20" s="6"/>
      <c r="G20" s="1">
        <v>1600000</v>
      </c>
      <c r="H20" s="1">
        <f>G20/1.21</f>
        <v>1322314.0495867769</v>
      </c>
    </row>
    <row r="21" spans="1:4" ht="21.75" customHeight="1" thickBot="1">
      <c r="A21" s="10" t="s">
        <v>15</v>
      </c>
      <c r="B21" s="33">
        <v>50000</v>
      </c>
      <c r="C21" s="39">
        <f>B21*50%</f>
        <v>25000</v>
      </c>
      <c r="D21" s="6"/>
    </row>
    <row r="22" spans="1:8" ht="24" customHeight="1" thickBot="1">
      <c r="A22" s="10" t="s">
        <v>16</v>
      </c>
      <c r="B22" s="11"/>
      <c r="C22" s="39"/>
      <c r="D22" s="6"/>
      <c r="G22" s="34">
        <f>G20-B25</f>
        <v>-0.0005499729886651039</v>
      </c>
      <c r="H22" s="34">
        <f>G22/1.21</f>
        <v>-0.00045452313112818505</v>
      </c>
    </row>
    <row r="23" spans="1:4" ht="24.75" customHeight="1" thickBot="1">
      <c r="A23" s="10" t="s">
        <v>17</v>
      </c>
      <c r="B23" s="32">
        <f>(B18+B20+B21)*21%</f>
        <v>277685.950508673</v>
      </c>
      <c r="C23" s="39">
        <f>B23*50%</f>
        <v>138842.9752543365</v>
      </c>
      <c r="D23" s="6"/>
    </row>
    <row r="24" spans="1:8" ht="18.75" customHeight="1" thickBot="1">
      <c r="A24" s="10" t="s">
        <v>18</v>
      </c>
      <c r="B24" s="11"/>
      <c r="C24" s="39"/>
      <c r="D24" s="6"/>
      <c r="G24" s="1">
        <v>751.9</v>
      </c>
      <c r="H24" s="1">
        <f>G24/1.21</f>
        <v>621.404958677686</v>
      </c>
    </row>
    <row r="25" spans="1:6" ht="18" customHeight="1" thickBot="1">
      <c r="A25" s="15" t="s">
        <v>19</v>
      </c>
      <c r="B25" s="37">
        <f>B23+B21+B20+B18</f>
        <v>1600000.000549973</v>
      </c>
      <c r="C25" s="39">
        <f>C23+C21+C20+C18</f>
        <v>800000.0002749865</v>
      </c>
      <c r="D25" s="6"/>
      <c r="F25" s="34"/>
    </row>
    <row r="26" spans="1:4" ht="13.5" customHeight="1">
      <c r="A26" s="16"/>
      <c r="B26"/>
      <c r="C26"/>
      <c r="D26"/>
    </row>
    <row r="27" spans="1:4" ht="15">
      <c r="A27" s="16"/>
      <c r="B27"/>
      <c r="C27"/>
      <c r="D27"/>
    </row>
    <row r="28" spans="1:4" s="2" customFormat="1" ht="0.75" customHeight="1" thickBot="1">
      <c r="A28" s="16"/>
      <c r="B28"/>
      <c r="C28"/>
      <c r="D28"/>
    </row>
    <row r="29" spans="1:5" ht="93" customHeight="1" thickBot="1">
      <c r="A29" s="41" t="s">
        <v>20</v>
      </c>
      <c r="B29" s="46" t="s">
        <v>32</v>
      </c>
      <c r="C29" s="47"/>
      <c r="D29" s="17"/>
      <c r="E29" s="18"/>
    </row>
    <row r="30" spans="1:5" ht="44.25" customHeight="1" thickBot="1">
      <c r="A30" s="41" t="s">
        <v>21</v>
      </c>
      <c r="B30" s="44" t="s">
        <v>22</v>
      </c>
      <c r="C30" s="45"/>
      <c r="D30" s="17"/>
      <c r="E30" s="18"/>
    </row>
    <row r="31" spans="1:5" ht="45" customHeight="1" thickBot="1">
      <c r="A31" s="41" t="s">
        <v>23</v>
      </c>
      <c r="B31" s="44" t="s">
        <v>22</v>
      </c>
      <c r="C31" s="45"/>
      <c r="D31" s="17"/>
      <c r="E31" s="18"/>
    </row>
    <row r="32" spans="1:5" ht="42.75" customHeight="1" thickBot="1">
      <c r="A32" s="41" t="s">
        <v>24</v>
      </c>
      <c r="B32" s="44" t="s">
        <v>22</v>
      </c>
      <c r="C32" s="45"/>
      <c r="D32" s="17"/>
      <c r="E32" s="18"/>
    </row>
    <row r="33" spans="1:4" ht="15">
      <c r="A33" s="4"/>
      <c r="B33"/>
      <c r="C33"/>
      <c r="D33"/>
    </row>
    <row r="34" spans="1:4" ht="15">
      <c r="A34" s="4"/>
      <c r="B34"/>
      <c r="C34"/>
      <c r="D34"/>
    </row>
    <row r="35" spans="1:4" s="30" customFormat="1" ht="9.75" customHeight="1">
      <c r="A35" s="28" t="s">
        <v>25</v>
      </c>
      <c r="B35" s="29"/>
      <c r="C35" s="29"/>
      <c r="D35" s="29"/>
    </row>
    <row r="36" spans="1:4" ht="15">
      <c r="A36" s="4"/>
      <c r="B36"/>
      <c r="C36"/>
      <c r="D36"/>
    </row>
    <row r="37" spans="1:4" ht="15">
      <c r="A37" s="16"/>
      <c r="B37"/>
      <c r="C37"/>
      <c r="D37"/>
    </row>
    <row r="38" spans="1:4" ht="15">
      <c r="A38" s="16"/>
      <c r="B38"/>
      <c r="C38"/>
      <c r="D38"/>
    </row>
    <row r="39" spans="1:4" ht="15">
      <c r="A39" s="4" t="s">
        <v>26</v>
      </c>
      <c r="B39"/>
      <c r="C39"/>
      <c r="D39"/>
    </row>
    <row r="40" spans="1:4" ht="15">
      <c r="A40" s="4"/>
      <c r="B40"/>
      <c r="C40"/>
      <c r="D40"/>
    </row>
    <row r="41" spans="1:4" s="24" customFormat="1" ht="14.25">
      <c r="A41" s="23"/>
      <c r="B41" s="23"/>
      <c r="C41" s="23"/>
      <c r="D41" s="23"/>
    </row>
    <row r="42" spans="1:4" s="24" customFormat="1" ht="14.25">
      <c r="A42" s="23"/>
      <c r="B42" s="23"/>
      <c r="C42" s="23"/>
      <c r="D42" s="23"/>
    </row>
    <row r="43" spans="1:4" s="24" customFormat="1" ht="45.75" customHeight="1">
      <c r="A43" s="27" t="s">
        <v>29</v>
      </c>
      <c r="B43" s="23"/>
      <c r="C43" s="23"/>
      <c r="D43" s="23"/>
    </row>
    <row r="44" spans="1:4" s="24" customFormat="1" ht="14.25">
      <c r="A44" s="25"/>
      <c r="B44" s="23"/>
      <c r="C44" s="23"/>
      <c r="D44" s="23"/>
    </row>
    <row r="45" spans="1:4" s="24" customFormat="1" ht="14.25">
      <c r="A45" s="27" t="s">
        <v>30</v>
      </c>
      <c r="B45" s="23"/>
      <c r="C45" s="23"/>
      <c r="D45" s="23"/>
    </row>
    <row r="46" spans="1:4" s="24" customFormat="1" ht="14.25">
      <c r="A46" s="26"/>
      <c r="B46" s="23"/>
      <c r="C46" s="23"/>
      <c r="D46" s="23"/>
    </row>
    <row r="47" spans="1:4" s="24" customFormat="1" ht="14.25">
      <c r="A47" s="27" t="s">
        <v>31</v>
      </c>
      <c r="B47" s="23"/>
      <c r="C47" s="23"/>
      <c r="D47" s="23"/>
    </row>
    <row r="48" s="24" customFormat="1" ht="13.5"/>
    <row r="49" s="24" customFormat="1" ht="13.5"/>
  </sheetData>
  <sheetProtection/>
  <mergeCells count="8">
    <mergeCell ref="A3:C3"/>
    <mergeCell ref="B32:C32"/>
    <mergeCell ref="B29:C29"/>
    <mergeCell ref="B18:B19"/>
    <mergeCell ref="C18:C19"/>
    <mergeCell ref="D18:D19"/>
    <mergeCell ref="B30:C30"/>
    <mergeCell ref="B31:C31"/>
  </mergeCells>
  <hyperlinks>
    <hyperlink ref="A9" location="_ftn3" display="_ftn3"/>
    <hyperlink ref="A43" location="_ftnref1" display="_ftnref1"/>
    <hyperlink ref="A45" location="_ftnref2" display="_ftnref2"/>
    <hyperlink ref="A47" location="_ftnref3" display="_ftnref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Triches</dc:creator>
  <cp:keywords/>
  <dc:description/>
  <cp:lastModifiedBy>io</cp:lastModifiedBy>
  <cp:lastPrinted>2012-05-04T14:54:55Z</cp:lastPrinted>
  <dcterms:created xsi:type="dcterms:W3CDTF">2010-09-28T09:56:10Z</dcterms:created>
  <dcterms:modified xsi:type="dcterms:W3CDTF">2020-06-06T14:38:01Z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